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21" i="1" l="1"/>
  <c r="F20" i="1"/>
  <c r="F22" i="1"/>
  <c r="F19" i="1"/>
  <c r="F17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<sst xmlns="http://schemas.openxmlformats.org/spreadsheetml/2006/main" count="54" uniqueCount="38">
  <si>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</si>
  <si>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</si>
  <si>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</si>
  <si>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</si>
  <si>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</si>
  <si>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</si>
  <si>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</si>
  <si>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</si>
  <si>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</si>
  <si>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</si>
  <si>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</si>
  <si>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</si>
  <si>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</si>
  <si>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</si>
  <si>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</si>
  <si>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</si>
  <si>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</si>
  <si>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</si>
  <si>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</si>
  <si>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</si>
  <si>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</si>
  <si>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</si>
  <si>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</si>
  <si>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</si>
  <si>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</si>
  <si>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</si>
  <si>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</si>
  <si>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</si>
  <si>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</si>
  <si>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</si>
  <si>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</si>
  <si>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</si>
  <si>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Вильямса ,дом № 6</t>
  </si>
  <si>
    <t>Общеполезная площадь жилых помещений дома                                                                                   8144,9 м2</t>
  </si>
  <si>
    <t>Размер платы за содержание и ремонт жилого помещения                                                             24,53  руб./м2</t>
  </si>
  <si>
    <t xml:space="preserve">Уборка мусорокамер </t>
  </si>
  <si>
    <t>15</t>
  </si>
  <si>
    <t>Сумма ,начисленная за содержание и текущий ремонт,руб./год                                                     2 397 532,76руб.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</si>
</sst>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32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8144.9</v>
      </c>
      <c r="E8" s="15">
        <v>0.1</v>
      </c>
      <c r="F8" s="5">
        <f t="shared" ref="F8:F13" si="0">D8*E8*12</f>
        <v>9773.880000000001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8144.9</v>
      </c>
      <c r="E9" s="15">
        <v>0.5</v>
      </c>
      <c r="F9" s="5">
        <f t="shared" si="0"/>
        <v>48869.399999999994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8144.9</v>
      </c>
      <c r="E10" s="15">
        <v>0.73</v>
      </c>
      <c r="F10" s="5">
        <f t="shared" si="0"/>
        <v>71349.323999999993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8144.9</v>
      </c>
      <c r="E11" s="15">
        <v>3.83</v>
      </c>
      <c r="F11" s="5">
        <f t="shared" si="0"/>
        <v>374339.60399999999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8144.9</v>
      </c>
      <c r="E12" s="15">
        <v>1.1499999999999999</v>
      </c>
      <c r="F12" s="5">
        <f t="shared" si="0"/>
        <v>112399.61999999998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8144.9</v>
      </c>
      <c r="E13" s="15">
        <v>0.08</v>
      </c>
      <c r="F13" s="5">
        <f t="shared" si="0"/>
        <v>7819.1039999999994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8144.9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35</v>
      </c>
      <c r="C15" s="15" t="s">
        <v>7</v>
      </c>
      <c r="D15" s="17">
        <v>8144.9</v>
      </c>
      <c r="E15" s="15">
        <v>1.76</v>
      </c>
      <c r="F15" s="5">
        <f t="shared" ref="F15:F22" si="2">D15*E15*12</f>
        <v>172020.288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7">
        <v>8144.9</v>
      </c>
      <c r="E16" s="15">
        <v>0.12</v>
      </c>
      <c r="F16" s="5">
        <f t="shared" si="2"/>
        <v>11728.655999999999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23</v>
      </c>
      <c r="C17" s="15" t="s">
        <v>7</v>
      </c>
      <c r="D17" s="17">
        <v>8144.9</v>
      </c>
      <c r="E17" s="15">
        <v>2.4500000000000002</v>
      </c>
      <c r="F17" s="5">
        <f t="shared" si="2"/>
        <v>239460.06</v>
      </c>
      <c r="G17" s="16"/>
      <c r="H17" s="16"/>
      <c r="I17" s="16"/>
    </row>
    <row r="18" spans="1:9" ht="85.5" customHeight="1" x14ac:dyDescent="0.25">
      <c r="A18" s="17">
        <v>11</v>
      </c>
      <c r="B18" s="4" t="s">
        <v>13</v>
      </c>
      <c r="C18" s="17" t="s">
        <v>7</v>
      </c>
      <c r="D18" s="17">
        <v>8144.9</v>
      </c>
      <c r="E18" s="17">
        <v>1.32</v>
      </c>
      <c r="F18" s="5">
        <f t="shared" si="2"/>
        <v>129015.216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7">
        <v>8144.9</v>
      </c>
      <c r="E19" s="15">
        <v>3.68</v>
      </c>
      <c r="F19" s="5">
        <f t="shared" si="2"/>
        <v>359678.78399999999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24</v>
      </c>
      <c r="C20" s="15" t="s">
        <v>7</v>
      </c>
      <c r="D20" s="17">
        <v>8144.9</v>
      </c>
      <c r="E20" s="9">
        <v>2.23</v>
      </c>
      <c r="F20" s="9">
        <f t="shared" si="2"/>
        <v>217957.524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7">
        <v>8144.9</v>
      </c>
      <c r="E21" s="9">
        <v>4.13</v>
      </c>
      <c r="F21" s="9">
        <f t="shared" si="2"/>
        <v>403661.24399999995</v>
      </c>
      <c r="G21" s="16"/>
      <c r="H21" s="16"/>
      <c r="I21" s="16"/>
    </row>
    <row r="22" spans="1:9" ht="29.25" customHeight="1" x14ac:dyDescent="0.25">
      <c r="A22" s="7" t="s">
        <v>36</v>
      </c>
      <c r="B22" s="6" t="s">
        <v>22</v>
      </c>
      <c r="C22" s="15" t="s">
        <v>7</v>
      </c>
      <c r="D22" s="17">
        <v>8144.9</v>
      </c>
      <c r="E22" s="9">
        <v>2.4500000000000002</v>
      </c>
      <c r="F22" s="9">
        <f t="shared" si="2"/>
        <v>239460.06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1"/>
      <c r="D23" s="21"/>
      <c r="E23" s="21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2"/>
      <c r="D24" s="22"/>
      <c r="E24" s="22"/>
      <c r="F24" s="14">
        <f>SUM(F8:F23)</f>
        <v>2397532.764</v>
      </c>
      <c r="G24" s="16"/>
      <c r="H24" s="16"/>
      <c r="I24" s="16"/>
    </row>
    <row r="25" spans="1:9" ht="24" hidden="1" customHeight="1" x14ac:dyDescent="0.25">
      <c r="A25" s="6"/>
      <c r="B25" s="6" t="s">
        <v>21</v>
      </c>
      <c r="C25" s="22"/>
      <c r="D25" s="22"/>
      <c r="E25" s="22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26</v>
      </c>
      <c r="E27" s="19" t="s">
        <v>29</v>
      </c>
      <c r="F27" s="19"/>
    </row>
    <row r="28" spans="1:9" ht="15.75" x14ac:dyDescent="0.25">
      <c r="B28" s="18" t="s">
        <v>27</v>
      </c>
      <c r="E28" s="19" t="s">
        <v>30</v>
      </c>
      <c r="F28" s="19"/>
    </row>
    <row r="29" spans="1:9" ht="15.75" x14ac:dyDescent="0.25">
      <c r="B29" s="18" t="s">
        <v>28</v>
      </c>
      <c r="E29" s="16" t="s">
        <v>31</v>
      </c>
    </row>
    <row r="31" spans="1:9" ht="12" x14ac:dyDescent="0.2">
      <c r="E31" s="12"/>
    </row>
    <row r="36" spans="6:6" x14ac:dyDescent="0.2">
      <c r="F36" s="13"/>
    </row>
  </sheetData>
  <mergeCells count="11">
    <mergeCell ref="A1:H1"/>
    <mergeCell ref="A2:I2"/>
    <mergeCell ref="A3:I3"/>
    <mergeCell ref="A4:I4"/>
    <mergeCell ref="A5:I5"/>
    <mergeCell ref="E27:F27"/>
    <mergeCell ref="E28:F28"/>
    <mergeCell ref="A6:I6"/>
    <mergeCell ref="C23:E23"/>
    <mergeCell ref="C24:E24"/>
    <mergeCell ref="C25:E2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2023-01-31T08:13:44Z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